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480" yWindow="5865" windowWidth="13995" windowHeight="11070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34" i="3" l="1"/>
  <c r="C34" i="3"/>
  <c r="D27" i="3"/>
  <c r="C38" i="3" s="1"/>
  <c r="D31" i="2" l="1"/>
  <c r="D13" i="2" l="1"/>
  <c r="D38" i="2" l="1"/>
  <c r="C38" i="2"/>
  <c r="C42" i="2" l="1"/>
</calcChain>
</file>

<file path=xl/sharedStrings.xml><?xml version="1.0" encoding="utf-8"?>
<sst xmlns="http://schemas.openxmlformats.org/spreadsheetml/2006/main" count="70" uniqueCount="39">
  <si>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</si>
  <si>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</si>
  <si>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</si>
  <si>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</si>
  <si>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</si>
  <si>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</si>
  <si>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</si>
  <si>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</si>
  <si>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</si>
  <si>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Дневной стационар</t>
  </si>
  <si>
    <t>Проф. осмотры</t>
  </si>
  <si>
    <t>Объем</t>
  </si>
  <si>
    <t>Диспансеризация</t>
  </si>
  <si>
    <t>Углубленная диспансеризация</t>
  </si>
  <si>
    <t>Диспансеризация репродуктивного возраста</t>
  </si>
  <si>
    <t>в т.ч. стентирование для больных с инфарктом миокарда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</si>
  <si>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</si>
  <si>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</si>
  <si>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</si>
  <si>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Посещения с иными целями по профилю "Эндокринология"</t>
  </si>
  <si>
    <t>Обращения по поводу заболевания по профилю "Акушерство и гинекология"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</si>
  <si>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</si>
  <si>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Приложение № 3</t>
  </si>
  <si>
    <t>Посещения с иными целями</t>
  </si>
  <si>
    <t>Обращения по поводу заболевания</t>
  </si>
  <si>
    <t>Расшифровка, описание и интерпретация электрокардиографических данных</t>
  </si>
  <si>
    <t>Флюорография</t>
  </si>
  <si>
    <t>УЗИ сердечно-сосудистой системы</t>
  </si>
  <si>
    <t>Эндоскопические диагностические исследования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</si>
  <si>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</si>
  <si>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</si>
  <si>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</si>
  <si>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Суточное мониторирование артериального давления</t>
  </si>
  <si>
    <t>Холтеровское мониторирование сердечного ритма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</si>
  <si>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</si>
  <si>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по поводу болезней системы кровообращения</t>
  </si>
  <si>
    <t>Неотложная мед.помощь</t>
  </si>
  <si>
    <t>Объемы финансирования ЧУЗ "Клиническая больница  "РЖД-Медицина" г. Хабаровск медицинской помощи лицам, застрахованным за пределами Еврейской автономной области на период с 01 января по 31 декабря 206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</si>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</sst>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8" fillId="0" borderId="12" xfId="0" applyFont="1" applyFill="1" applyBorder="1" applyAlignment="1">
      <alignment vertical="center"/>
    </xf>
    <xf numFmtId="0" fontId="7" fillId="0" borderId="0" xfId="0" applyFont="1" applyFill="1"/>
    <xf numFmtId="3" fontId="8" fillId="0" borderId="1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7"/>
    <col min="2" max="2" width="57.285156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49" t="s">
        <v>22</v>
      </c>
      <c r="E1" s="49"/>
    </row>
    <row r="2" spans="1:13" x14ac:dyDescent="0.25">
      <c r="C2" s="49" t="s">
        <v>5</v>
      </c>
      <c r="D2" s="49"/>
      <c r="E2" s="49"/>
    </row>
    <row r="3" spans="1:13" x14ac:dyDescent="0.25">
      <c r="C3" s="49" t="s">
        <v>38</v>
      </c>
      <c r="D3" s="49"/>
      <c r="E3" s="49"/>
    </row>
    <row r="5" spans="1:13" ht="75.75" customHeight="1" x14ac:dyDescent="0.25">
      <c r="A5" s="42" t="s">
        <v>21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112</v>
      </c>
      <c r="D10" s="10">
        <v>10118285</v>
      </c>
    </row>
    <row r="11" spans="1:13" ht="15.75" x14ac:dyDescent="0.25">
      <c r="B11" s="12" t="s">
        <v>4</v>
      </c>
      <c r="C11" s="11">
        <v>30</v>
      </c>
      <c r="D11" s="13">
        <v>6310313</v>
      </c>
    </row>
    <row r="12" spans="1:13" s="25" customFormat="1" ht="15.75" x14ac:dyDescent="0.25">
      <c r="B12" s="35" t="s">
        <v>15</v>
      </c>
      <c r="C12" s="18">
        <v>23</v>
      </c>
      <c r="D12" s="13">
        <v>5079233</v>
      </c>
    </row>
    <row r="13" spans="1:13" ht="15.75" x14ac:dyDescent="0.25">
      <c r="B13" s="3" t="s">
        <v>0</v>
      </c>
      <c r="C13" s="8"/>
      <c r="D13" s="14">
        <f>D10+D11</f>
        <v>16428598</v>
      </c>
    </row>
    <row r="14" spans="1:13" s="25" customFormat="1" ht="15.75" x14ac:dyDescent="0.25">
      <c r="B14" s="19"/>
      <c r="C14" s="16"/>
      <c r="D14" s="31"/>
    </row>
    <row r="16" spans="1:13" x14ac:dyDescent="0.25">
      <c r="B16" s="22" t="s">
        <v>6</v>
      </c>
      <c r="C16" s="22" t="s">
        <v>11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31.5" x14ac:dyDescent="0.25">
      <c r="B18" s="27" t="s">
        <v>16</v>
      </c>
      <c r="C18" s="29">
        <v>104</v>
      </c>
      <c r="D18" s="13">
        <v>61923</v>
      </c>
    </row>
    <row r="19" spans="2:4" s="25" customFormat="1" ht="31.5" x14ac:dyDescent="0.25">
      <c r="B19" s="27" t="s">
        <v>17</v>
      </c>
      <c r="C19" s="30">
        <v>2</v>
      </c>
      <c r="D19" s="32">
        <v>2462</v>
      </c>
    </row>
    <row r="20" spans="2:4" s="25" customFormat="1" ht="31.5" x14ac:dyDescent="0.25">
      <c r="B20" s="27" t="s">
        <v>18</v>
      </c>
      <c r="C20" s="30">
        <v>8</v>
      </c>
      <c r="D20" s="32">
        <v>5756</v>
      </c>
    </row>
    <row r="21" spans="2:4" s="25" customFormat="1" ht="31.5" x14ac:dyDescent="0.25">
      <c r="B21" s="27" t="s">
        <v>19</v>
      </c>
      <c r="C21" s="30">
        <v>13</v>
      </c>
      <c r="D21" s="32">
        <v>8010</v>
      </c>
    </row>
    <row r="22" spans="2:4" ht="16.5" customHeight="1" x14ac:dyDescent="0.25">
      <c r="B22" s="53" t="s">
        <v>8</v>
      </c>
      <c r="C22" s="54"/>
      <c r="D22" s="55"/>
    </row>
    <row r="23" spans="2:4" ht="34.5" customHeight="1" x14ac:dyDescent="0.25">
      <c r="B23" s="27" t="s">
        <v>16</v>
      </c>
      <c r="C23" s="29">
        <v>856</v>
      </c>
      <c r="D23" s="13">
        <v>477286</v>
      </c>
    </row>
    <row r="24" spans="2:4" ht="31.5" x14ac:dyDescent="0.25">
      <c r="B24" s="27" t="s">
        <v>17</v>
      </c>
      <c r="C24" s="30">
        <v>375</v>
      </c>
      <c r="D24" s="32">
        <v>687248</v>
      </c>
    </row>
    <row r="25" spans="2:4" s="25" customFormat="1" ht="31.5" x14ac:dyDescent="0.25">
      <c r="B25" s="27" t="s">
        <v>18</v>
      </c>
      <c r="C25" s="30">
        <v>14</v>
      </c>
      <c r="D25" s="32">
        <v>8871</v>
      </c>
    </row>
    <row r="26" spans="2:4" s="25" customFormat="1" ht="31.5" x14ac:dyDescent="0.25">
      <c r="B26" s="27" t="s">
        <v>20</v>
      </c>
      <c r="C26" s="30">
        <v>2</v>
      </c>
      <c r="D26" s="32">
        <v>4380</v>
      </c>
    </row>
    <row r="27" spans="2:4" s="25" customFormat="1" ht="15.75" x14ac:dyDescent="0.25">
      <c r="B27" s="27" t="s">
        <v>12</v>
      </c>
      <c r="C27" s="30">
        <v>249</v>
      </c>
      <c r="D27" s="32">
        <v>913475</v>
      </c>
    </row>
    <row r="28" spans="2:4" s="25" customFormat="1" ht="15.75" x14ac:dyDescent="0.25">
      <c r="B28" s="27" t="s">
        <v>13</v>
      </c>
      <c r="C28" s="30">
        <v>0</v>
      </c>
      <c r="D28" s="32">
        <v>0</v>
      </c>
    </row>
    <row r="29" spans="2:4" s="25" customFormat="1" ht="15.75" x14ac:dyDescent="0.25">
      <c r="B29" s="27" t="s">
        <v>14</v>
      </c>
      <c r="C29" s="30">
        <v>278</v>
      </c>
      <c r="D29" s="32">
        <v>79850</v>
      </c>
    </row>
    <row r="30" spans="2:4" s="25" customFormat="1" ht="15.75" x14ac:dyDescent="0.25">
      <c r="B30" s="15" t="s">
        <v>10</v>
      </c>
      <c r="C30" s="30">
        <v>184</v>
      </c>
      <c r="D30" s="32">
        <v>354728</v>
      </c>
    </row>
    <row r="31" spans="2:4" ht="16.5" customHeight="1" x14ac:dyDescent="0.25">
      <c r="B31" s="3" t="s">
        <v>0</v>
      </c>
      <c r="C31" s="8"/>
      <c r="D31" s="14">
        <f>SUM(D23:D30,D18:D21)</f>
        <v>2603989</v>
      </c>
    </row>
    <row r="32" spans="2:4" s="25" customFormat="1" ht="16.5" customHeight="1" x14ac:dyDescent="0.25">
      <c r="B32" s="19"/>
      <c r="C32" s="16"/>
      <c r="D32" s="31"/>
    </row>
    <row r="33" spans="2:5" s="25" customFormat="1" ht="16.5" customHeight="1" x14ac:dyDescent="0.25">
      <c r="B33" s="19"/>
      <c r="C33" s="16"/>
      <c r="D33" s="31"/>
    </row>
    <row r="34" spans="2:5" s="20" customFormat="1" ht="16.5" customHeight="1" x14ac:dyDescent="0.25">
      <c r="B34" s="21" t="s">
        <v>9</v>
      </c>
      <c r="C34" s="22" t="s">
        <v>7</v>
      </c>
      <c r="D34" s="23" t="s">
        <v>1</v>
      </c>
    </row>
    <row r="35" spans="2:5" s="20" customFormat="1" ht="16.5" customHeight="1" x14ac:dyDescent="0.25">
      <c r="B35" s="24">
        <v>1</v>
      </c>
      <c r="C35" s="24">
        <v>2</v>
      </c>
      <c r="D35" s="24">
        <v>3</v>
      </c>
    </row>
    <row r="36" spans="2:5" s="20" customFormat="1" ht="16.5" customHeight="1" x14ac:dyDescent="0.25">
      <c r="B36" s="50" t="s">
        <v>8</v>
      </c>
      <c r="C36" s="51"/>
      <c r="D36" s="52"/>
    </row>
    <row r="37" spans="2:5" s="20" customFormat="1" ht="16.5" customHeight="1" x14ac:dyDescent="0.25">
      <c r="B37" s="26" t="s">
        <v>9</v>
      </c>
      <c r="C37" s="28">
        <v>163</v>
      </c>
      <c r="D37" s="10">
        <v>3183227</v>
      </c>
    </row>
    <row r="38" spans="2:5" s="25" customFormat="1" ht="16.5" customHeight="1" x14ac:dyDescent="0.25">
      <c r="B38" s="3" t="s">
        <v>0</v>
      </c>
      <c r="C38" s="33">
        <f>C37</f>
        <v>163</v>
      </c>
      <c r="D38" s="14">
        <f>D37</f>
        <v>3183227</v>
      </c>
    </row>
    <row r="39" spans="2:5" s="25" customFormat="1" ht="16.5" customHeight="1" x14ac:dyDescent="0.25">
      <c r="B39" s="19"/>
      <c r="C39" s="34"/>
      <c r="D39" s="31"/>
    </row>
    <row r="40" spans="2:5" ht="15.75" thickBot="1" x14ac:dyDescent="0.3">
      <c r="B40" s="17"/>
      <c r="C40" s="17"/>
      <c r="D40" s="17"/>
    </row>
    <row r="41" spans="2:5" ht="15" customHeight="1" x14ac:dyDescent="0.25">
      <c r="B41" s="43" t="s">
        <v>2</v>
      </c>
      <c r="C41" s="45" t="s">
        <v>1</v>
      </c>
      <c r="D41" s="46"/>
      <c r="E41" s="2"/>
    </row>
    <row r="42" spans="2:5" ht="15.75" customHeight="1" thickBot="1" x14ac:dyDescent="0.3">
      <c r="B42" s="44"/>
      <c r="C42" s="47">
        <f>D13+D31+D38</f>
        <v>22215814</v>
      </c>
      <c r="D42" s="48"/>
      <c r="E42" s="2"/>
    </row>
  </sheetData>
  <mergeCells count="9">
    <mergeCell ref="A5:E5"/>
    <mergeCell ref="B41:B42"/>
    <mergeCell ref="C41:D41"/>
    <mergeCell ref="C42:D42"/>
    <mergeCell ref="D1:E1"/>
    <mergeCell ref="C2:E2"/>
    <mergeCell ref="B36:D36"/>
    <mergeCell ref="B22:D22"/>
    <mergeCell ref="C3:E3"/>
  </mergeCells>
  <pageMargins left="0.7" right="0.7" top="0.75" bottom="0.75" header="0.3" footer="0.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workbookViewId="0">
      <selection activeCell="A3" sqref="A3"/>
    </sheetView>
  </sheetViews>
  <sheetFormatPr defaultRowHeight="15" x14ac:dyDescent="0.25"/>
  <cols>
    <col min="1" max="1" width="9.140625" style="25"/>
    <col min="2" max="2" width="57.28515625" style="25" customWidth="1"/>
    <col min="3" max="3" width="22.28515625" style="25" customWidth="1"/>
    <col min="4" max="4" width="27.42578125" style="25" customWidth="1"/>
    <col min="5" max="16384" width="9.140625" style="25"/>
  </cols>
  <sheetData>
    <row r="2" spans="1:13" ht="56.25" customHeight="1" x14ac:dyDescent="0.25">
      <c r="A2" s="42" t="s">
        <v>37</v>
      </c>
      <c r="B2" s="42"/>
      <c r="C2" s="42"/>
      <c r="D2" s="42"/>
      <c r="E2" s="42"/>
      <c r="F2" s="1"/>
      <c r="G2" s="1"/>
      <c r="H2" s="1"/>
      <c r="I2" s="1"/>
      <c r="J2" s="1"/>
      <c r="K2" s="1"/>
      <c r="L2" s="1"/>
      <c r="M2" s="1"/>
    </row>
    <row r="4" spans="1:13" x14ac:dyDescent="0.25">
      <c r="B4" s="22" t="s">
        <v>6</v>
      </c>
      <c r="C4" s="22" t="s">
        <v>11</v>
      </c>
      <c r="D4" s="23" t="s">
        <v>1</v>
      </c>
    </row>
    <row r="5" spans="1:13" ht="15.75" x14ac:dyDescent="0.25">
      <c r="B5" s="21">
        <v>1</v>
      </c>
      <c r="C5" s="21">
        <v>2</v>
      </c>
      <c r="D5" s="21">
        <v>3</v>
      </c>
    </row>
    <row r="6" spans="1:13" ht="15.75" x14ac:dyDescent="0.25">
      <c r="B6" s="15" t="s">
        <v>23</v>
      </c>
      <c r="C6" s="29">
        <v>0</v>
      </c>
      <c r="D6" s="13">
        <v>0</v>
      </c>
    </row>
    <row r="7" spans="1:13" ht="15.75" x14ac:dyDescent="0.25">
      <c r="B7" s="15" t="s">
        <v>24</v>
      </c>
      <c r="C7" s="30">
        <v>0</v>
      </c>
      <c r="D7" s="32">
        <v>0</v>
      </c>
    </row>
    <row r="8" spans="1:13" ht="31.5" x14ac:dyDescent="0.25">
      <c r="B8" s="27" t="s">
        <v>25</v>
      </c>
      <c r="C8" s="30">
        <v>0</v>
      </c>
      <c r="D8" s="32">
        <v>0</v>
      </c>
    </row>
    <row r="9" spans="1:13" ht="15.75" x14ac:dyDescent="0.25">
      <c r="B9" s="27" t="s">
        <v>26</v>
      </c>
      <c r="C9" s="37">
        <v>0</v>
      </c>
      <c r="D9" s="32">
        <v>0</v>
      </c>
    </row>
    <row r="10" spans="1:13" ht="15.75" x14ac:dyDescent="0.25">
      <c r="B10" s="27" t="s">
        <v>27</v>
      </c>
      <c r="C10" s="37">
        <v>0</v>
      </c>
      <c r="D10" s="32">
        <v>0</v>
      </c>
    </row>
    <row r="11" spans="1:13" ht="15.75" x14ac:dyDescent="0.25">
      <c r="B11" s="38" t="s">
        <v>28</v>
      </c>
      <c r="C11" s="37">
        <v>0</v>
      </c>
      <c r="D11" s="32">
        <v>0</v>
      </c>
    </row>
    <row r="12" spans="1:13" ht="63" x14ac:dyDescent="0.25">
      <c r="B12" s="27" t="s">
        <v>29</v>
      </c>
      <c r="C12" s="37">
        <v>0</v>
      </c>
      <c r="D12" s="32">
        <v>0</v>
      </c>
    </row>
    <row r="13" spans="1:13" ht="15.75" x14ac:dyDescent="0.25">
      <c r="B13" s="12" t="s">
        <v>30</v>
      </c>
      <c r="C13" s="37">
        <v>0</v>
      </c>
      <c r="D13" s="32">
        <v>0</v>
      </c>
    </row>
    <row r="14" spans="1:13" ht="15.75" x14ac:dyDescent="0.25">
      <c r="B14" s="39" t="s">
        <v>31</v>
      </c>
      <c r="C14" s="37">
        <v>0</v>
      </c>
      <c r="D14" s="32">
        <v>0</v>
      </c>
    </row>
    <row r="15" spans="1:13" ht="15.75" x14ac:dyDescent="0.25">
      <c r="B15" s="40" t="s">
        <v>32</v>
      </c>
      <c r="C15" s="37">
        <v>0</v>
      </c>
      <c r="D15" s="32">
        <v>0</v>
      </c>
    </row>
    <row r="16" spans="1:13" ht="15.75" x14ac:dyDescent="0.25">
      <c r="B16" s="40" t="s">
        <v>33</v>
      </c>
      <c r="C16" s="37">
        <v>0</v>
      </c>
      <c r="D16" s="32">
        <v>0</v>
      </c>
    </row>
    <row r="17" spans="2:4" ht="15.75" x14ac:dyDescent="0.25">
      <c r="B17" s="53" t="s">
        <v>8</v>
      </c>
      <c r="C17" s="54"/>
      <c r="D17" s="55"/>
    </row>
    <row r="18" spans="2:4" ht="15.75" x14ac:dyDescent="0.25">
      <c r="B18" s="15" t="s">
        <v>23</v>
      </c>
      <c r="C18" s="29">
        <v>298</v>
      </c>
      <c r="D18" s="13">
        <v>144300</v>
      </c>
    </row>
    <row r="19" spans="2:4" ht="15.75" x14ac:dyDescent="0.25">
      <c r="B19" s="15" t="s">
        <v>24</v>
      </c>
      <c r="C19" s="30">
        <v>149</v>
      </c>
      <c r="D19" s="32">
        <v>262878</v>
      </c>
    </row>
    <row r="20" spans="2:4" ht="63" x14ac:dyDescent="0.25">
      <c r="B20" s="27" t="s">
        <v>34</v>
      </c>
      <c r="C20" s="30">
        <v>3</v>
      </c>
      <c r="D20" s="32">
        <v>5587</v>
      </c>
    </row>
    <row r="21" spans="2:4" ht="31.5" x14ac:dyDescent="0.25">
      <c r="B21" s="27" t="s">
        <v>35</v>
      </c>
      <c r="C21" s="30">
        <v>2</v>
      </c>
      <c r="D21" s="32">
        <v>7686</v>
      </c>
    </row>
    <row r="22" spans="2:4" ht="15.75" x14ac:dyDescent="0.25">
      <c r="B22" s="27" t="s">
        <v>12</v>
      </c>
      <c r="C22" s="30">
        <v>0</v>
      </c>
      <c r="D22" s="32">
        <v>0</v>
      </c>
    </row>
    <row r="23" spans="2:4" ht="15.75" x14ac:dyDescent="0.25">
      <c r="B23" s="27" t="s">
        <v>13</v>
      </c>
      <c r="C23" s="30">
        <v>0</v>
      </c>
      <c r="D23" s="32">
        <v>0</v>
      </c>
    </row>
    <row r="24" spans="2:4" ht="15.75" x14ac:dyDescent="0.25">
      <c r="B24" s="27" t="s">
        <v>14</v>
      </c>
      <c r="C24" s="30">
        <v>0</v>
      </c>
      <c r="D24" s="32">
        <v>0</v>
      </c>
    </row>
    <row r="25" spans="2:4" ht="15.75" x14ac:dyDescent="0.25">
      <c r="B25" s="15" t="s">
        <v>10</v>
      </c>
      <c r="C25" s="30">
        <v>0</v>
      </c>
      <c r="D25" s="32">
        <v>0</v>
      </c>
    </row>
    <row r="26" spans="2:4" ht="15.75" x14ac:dyDescent="0.25">
      <c r="B26" s="15" t="s">
        <v>36</v>
      </c>
      <c r="C26" s="41">
        <v>24</v>
      </c>
      <c r="D26" s="32">
        <v>27539</v>
      </c>
    </row>
    <row r="27" spans="2:4" ht="15.75" x14ac:dyDescent="0.25">
      <c r="B27" s="3" t="s">
        <v>0</v>
      </c>
      <c r="C27" s="8"/>
      <c r="D27" s="14">
        <f>SUM(D18:D26,D6:D16)</f>
        <v>447990</v>
      </c>
    </row>
    <row r="28" spans="2:4" ht="15.75" x14ac:dyDescent="0.25">
      <c r="B28" s="19"/>
      <c r="C28" s="16"/>
      <c r="D28" s="31"/>
    </row>
    <row r="29" spans="2:4" ht="15.75" x14ac:dyDescent="0.25">
      <c r="B29" s="19"/>
      <c r="C29" s="16"/>
      <c r="D29" s="31"/>
    </row>
    <row r="30" spans="2:4" ht="15.75" x14ac:dyDescent="0.25">
      <c r="B30" s="21" t="s">
        <v>9</v>
      </c>
      <c r="C30" s="22" t="s">
        <v>7</v>
      </c>
      <c r="D30" s="23" t="s">
        <v>1</v>
      </c>
    </row>
    <row r="31" spans="2:4" ht="15.75" x14ac:dyDescent="0.25">
      <c r="B31" s="24">
        <v>1</v>
      </c>
      <c r="C31" s="24">
        <v>2</v>
      </c>
      <c r="D31" s="24">
        <v>3</v>
      </c>
    </row>
    <row r="32" spans="2:4" ht="15.75" x14ac:dyDescent="0.25">
      <c r="B32" s="50" t="s">
        <v>8</v>
      </c>
      <c r="C32" s="51"/>
      <c r="D32" s="52"/>
    </row>
    <row r="33" spans="2:5" ht="15.75" x14ac:dyDescent="0.25">
      <c r="B33" s="26" t="s">
        <v>9</v>
      </c>
      <c r="C33" s="28">
        <v>4</v>
      </c>
      <c r="D33" s="10">
        <v>74248</v>
      </c>
    </row>
    <row r="34" spans="2:5" ht="15.75" x14ac:dyDescent="0.25">
      <c r="B34" s="3" t="s">
        <v>0</v>
      </c>
      <c r="C34" s="33">
        <f>C33</f>
        <v>4</v>
      </c>
      <c r="D34" s="14">
        <f>D33</f>
        <v>74248</v>
      </c>
    </row>
    <row r="35" spans="2:5" ht="15.75" x14ac:dyDescent="0.25">
      <c r="B35" s="19"/>
      <c r="C35" s="34"/>
      <c r="D35" s="31"/>
    </row>
    <row r="36" spans="2:5" ht="15.75" thickBot="1" x14ac:dyDescent="0.3"/>
    <row r="37" spans="2:5" x14ac:dyDescent="0.25">
      <c r="B37" s="43" t="s">
        <v>2</v>
      </c>
      <c r="C37" s="45" t="s">
        <v>1</v>
      </c>
      <c r="D37" s="46"/>
      <c r="E37" s="2"/>
    </row>
    <row r="38" spans="2:5" ht="16.5" thickBot="1" x14ac:dyDescent="0.3">
      <c r="B38" s="44"/>
      <c r="C38" s="47">
        <f>D27+D34</f>
        <v>522238</v>
      </c>
      <c r="D38" s="48"/>
      <c r="E38" s="2"/>
    </row>
  </sheetData>
  <mergeCells count="6">
    <mergeCell ref="A2:E2"/>
    <mergeCell ref="B17:D17"/>
    <mergeCell ref="B32:D32"/>
    <mergeCell ref="B37:B38"/>
    <mergeCell ref="C37:D37"/>
    <mergeCell ref="C38:D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2025-05-13T02:42:26Z</cp:lastPrinted>
  <dcterms:created xsi:type="dcterms:W3CDTF">2013-03-06T05:46:38Z</dcterms:created>
  <dcterms:modified xsi:type="dcterms:W3CDTF">2025-12-25T23:40:19Z</dcterms:modified>
</cp:coreProperties>
</file>